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E3" i="1"/>
  <c r="G3" i="1" s="1"/>
  <c r="D4" i="1" s="1"/>
  <c r="E4" i="1" l="1"/>
  <c r="G4" i="1" s="1"/>
  <c r="D5" i="1" s="1"/>
  <c r="E5" i="1" l="1"/>
  <c r="G5" i="1" s="1"/>
  <c r="D6" i="1" s="1"/>
  <c r="E6" i="1" l="1"/>
  <c r="G6" i="1"/>
  <c r="D7" i="1" s="1"/>
  <c r="E7" i="1" l="1"/>
  <c r="G7" i="1"/>
  <c r="D8" i="1" s="1"/>
  <c r="E8" i="1" l="1"/>
  <c r="G8" i="1"/>
  <c r="D9" i="1" s="1"/>
  <c r="E9" i="1" l="1"/>
  <c r="G9" i="1"/>
  <c r="D10" i="1" s="1"/>
  <c r="E10" i="1" l="1"/>
  <c r="G10" i="1" s="1"/>
  <c r="D11" i="1" s="1"/>
  <c r="E11" i="1" l="1"/>
  <c r="G11" i="1" s="1"/>
  <c r="D12" i="1" s="1"/>
  <c r="E12" i="1" l="1"/>
  <c r="G12" i="1" s="1"/>
  <c r="D13" i="1" s="1"/>
  <c r="E13" i="1" l="1"/>
  <c r="G13" i="1" s="1"/>
  <c r="D14" i="1" s="1"/>
  <c r="E14" i="1" l="1"/>
  <c r="G14" i="1"/>
  <c r="D15" i="1" s="1"/>
  <c r="E15" i="1" l="1"/>
  <c r="G15" i="1"/>
  <c r="D16" i="1" s="1"/>
  <c r="E16" i="1" l="1"/>
  <c r="G16" i="1"/>
  <c r="D17" i="1" s="1"/>
  <c r="E17" i="1" l="1"/>
  <c r="G17" i="1" s="1"/>
  <c r="D18" i="1" s="1"/>
  <c r="E18" i="1" l="1"/>
  <c r="G18" i="1" s="1"/>
  <c r="D19" i="1" s="1"/>
  <c r="E19" i="1" l="1"/>
  <c r="G19" i="1"/>
  <c r="D20" i="1" s="1"/>
  <c r="E20" i="1" l="1"/>
  <c r="G20" i="1"/>
  <c r="D21" i="1" s="1"/>
  <c r="E21" i="1" l="1"/>
  <c r="G21" i="1" s="1"/>
  <c r="D22" i="1" s="1"/>
  <c r="E22" i="1" l="1"/>
  <c r="G22" i="1" s="1"/>
  <c r="D23" i="1" s="1"/>
  <c r="E23" i="1" l="1"/>
  <c r="G23" i="1"/>
  <c r="D24" i="1" s="1"/>
  <c r="E24" i="1" l="1"/>
  <c r="G24" i="1"/>
  <c r="D25" i="1" s="1"/>
  <c r="E25" i="1" l="1"/>
  <c r="G25" i="1" s="1"/>
  <c r="D26" i="1" s="1"/>
  <c r="E26" i="1" l="1"/>
  <c r="G26" i="1" s="1"/>
  <c r="D27" i="1" s="1"/>
  <c r="E27" i="1" l="1"/>
  <c r="G27" i="1"/>
  <c r="D28" i="1" s="1"/>
  <c r="E28" i="1" l="1"/>
  <c r="G28" i="1" s="1"/>
  <c r="D29" i="1" s="1"/>
  <c r="E29" i="1" l="1"/>
  <c r="G29" i="1" s="1"/>
  <c r="D30" i="1" s="1"/>
  <c r="E30" i="1" l="1"/>
  <c r="G30" i="1" s="1"/>
  <c r="D31" i="1" s="1"/>
  <c r="E31" i="1" l="1"/>
  <c r="G31" i="1" s="1"/>
  <c r="D32" i="1" s="1"/>
  <c r="E32" i="1" l="1"/>
  <c r="G32" i="1" s="1"/>
  <c r="D33" i="1" s="1"/>
  <c r="G33" i="1" l="1"/>
  <c r="D34" i="1" s="1"/>
  <c r="E33" i="1"/>
  <c r="E34" i="1" l="1"/>
  <c r="G34" i="1" s="1"/>
  <c r="D35" i="1" s="1"/>
  <c r="E35" i="1" l="1"/>
  <c r="G35" i="1"/>
  <c r="D36" i="1" s="1"/>
  <c r="E36" i="1" l="1"/>
  <c r="G36" i="1"/>
  <c r="D37" i="1" s="1"/>
  <c r="E37" i="1" l="1"/>
  <c r="G37" i="1"/>
  <c r="D38" i="1" s="1"/>
  <c r="E38" i="1" l="1"/>
  <c r="G38" i="1"/>
  <c r="D39" i="1" s="1"/>
  <c r="E39" i="1" l="1"/>
  <c r="G39" i="1" s="1"/>
</calcChain>
</file>

<file path=xl/sharedStrings.xml><?xml version="1.0" encoding="utf-8"?>
<sst xmlns="http://schemas.openxmlformats.org/spreadsheetml/2006/main" count="46" uniqueCount="20">
  <si>
    <t>FUTURO AMORTIZATION SCHEDULE</t>
  </si>
  <si>
    <t>Year</t>
  </si>
  <si>
    <t>Month</t>
  </si>
  <si>
    <t>Princpal Amount</t>
  </si>
  <si>
    <t>Interest</t>
  </si>
  <si>
    <t>Payment</t>
  </si>
  <si>
    <t>New Principal</t>
  </si>
  <si>
    <t>July</t>
  </si>
  <si>
    <t>August</t>
  </si>
  <si>
    <t>Interest Rate</t>
  </si>
  <si>
    <t>September</t>
  </si>
  <si>
    <t xml:space="preserve">October </t>
  </si>
  <si>
    <t>November</t>
  </si>
  <si>
    <t>December</t>
  </si>
  <si>
    <t xml:space="preserve"> January</t>
  </si>
  <si>
    <t>February</t>
  </si>
  <si>
    <t>March</t>
  </si>
  <si>
    <t>April</t>
  </si>
  <si>
    <t xml:space="preserve">May 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</si>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</sst>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D44" sqref="D44"/>
    </sheetView>
  </sheetViews>
  <sheetFormatPr defaultRowHeight="15" x14ac:dyDescent="0.25"/>
  <cols>
    <col min="2" max="2" width="13.7109375" customWidth="1"/>
    <col min="4" max="4" width="19.42578125" customWidth="1"/>
    <col min="7" max="7" width="15.42578125" customWidth="1"/>
    <col min="9" max="9" width="13.5703125" customWidth="1"/>
  </cols>
  <sheetData>
    <row r="1" spans="1:9" x14ac:dyDescent="0.25">
      <c r="D1" s="1"/>
      <c r="E1" s="2" t="s">
        <v>0</v>
      </c>
      <c r="G1" s="1"/>
      <c r="I1" s="1"/>
    </row>
    <row r="2" spans="1:9" x14ac:dyDescent="0.25">
      <c r="A2" t="s">
        <v>1</v>
      </c>
      <c r="B2" t="s">
        <v>2</v>
      </c>
      <c r="C2" t="s">
        <v>2</v>
      </c>
      <c r="D2" s="1" t="s">
        <v>3</v>
      </c>
      <c r="E2" s="1" t="s">
        <v>4</v>
      </c>
      <c r="F2" t="s">
        <v>5</v>
      </c>
      <c r="G2" s="1" t="s">
        <v>6</v>
      </c>
      <c r="I2" s="1" t="s">
        <v>5</v>
      </c>
    </row>
    <row r="3" spans="1:9" x14ac:dyDescent="0.25">
      <c r="C3">
        <v>0</v>
      </c>
      <c r="D3" s="1">
        <v>58000</v>
      </c>
      <c r="E3" s="1">
        <f t="shared" ref="E3:E39" si="0">ROUND(D3*$I$6/1200,2)</f>
        <v>181.25</v>
      </c>
      <c r="F3">
        <v>0</v>
      </c>
      <c r="G3" s="1">
        <f>D3+E3-F3</f>
        <v>58181.25</v>
      </c>
      <c r="I3" s="1">
        <v>2616.19</v>
      </c>
    </row>
    <row r="4" spans="1:9" x14ac:dyDescent="0.25">
      <c r="A4">
        <v>2017</v>
      </c>
      <c r="B4" t="s">
        <v>7</v>
      </c>
      <c r="C4">
        <v>1</v>
      </c>
      <c r="D4" s="1">
        <f>ROUND(G3,2)</f>
        <v>58181.25</v>
      </c>
      <c r="E4" s="1">
        <f t="shared" si="0"/>
        <v>181.82</v>
      </c>
      <c r="F4">
        <v>0</v>
      </c>
      <c r="G4" s="1">
        <f>D4+E4-F4</f>
        <v>58363.07</v>
      </c>
      <c r="I4" s="1"/>
    </row>
    <row r="5" spans="1:9" x14ac:dyDescent="0.25">
      <c r="A5">
        <v>2017</v>
      </c>
      <c r="B5" t="s">
        <v>8</v>
      </c>
      <c r="C5">
        <f>C4+1</f>
        <v>2</v>
      </c>
      <c r="D5" s="1">
        <f t="shared" ref="D5:D39" si="1">ROUND(G4,2)</f>
        <v>58363.07</v>
      </c>
      <c r="E5" s="1">
        <f t="shared" si="0"/>
        <v>182.38</v>
      </c>
      <c r="F5">
        <v>0</v>
      </c>
      <c r="G5" s="1">
        <f t="shared" ref="G5:G39" si="2">D5+E5-F5</f>
        <v>58545.45</v>
      </c>
      <c r="I5" s="1" t="s">
        <v>9</v>
      </c>
    </row>
    <row r="6" spans="1:9" x14ac:dyDescent="0.25">
      <c r="A6">
        <v>2017</v>
      </c>
      <c r="B6" t="s">
        <v>10</v>
      </c>
      <c r="C6">
        <f t="shared" ref="C6:C36" si="3">C5+1</f>
        <v>3</v>
      </c>
      <c r="D6" s="1">
        <f t="shared" si="1"/>
        <v>58545.45</v>
      </c>
      <c r="E6" s="1">
        <f t="shared" si="0"/>
        <v>182.95</v>
      </c>
      <c r="F6">
        <v>0</v>
      </c>
      <c r="G6" s="1">
        <f t="shared" si="2"/>
        <v>58728.399999999994</v>
      </c>
      <c r="I6" s="3">
        <v>3.75</v>
      </c>
    </row>
    <row r="7" spans="1:9" x14ac:dyDescent="0.25">
      <c r="A7">
        <v>2017</v>
      </c>
      <c r="B7" t="s">
        <v>11</v>
      </c>
      <c r="C7">
        <f t="shared" si="3"/>
        <v>4</v>
      </c>
      <c r="D7" s="1">
        <f t="shared" si="1"/>
        <v>58728.4</v>
      </c>
      <c r="E7" s="1">
        <f t="shared" si="0"/>
        <v>183.53</v>
      </c>
      <c r="F7">
        <v>0</v>
      </c>
      <c r="G7" s="1">
        <f t="shared" si="2"/>
        <v>58911.93</v>
      </c>
      <c r="I7" s="1"/>
    </row>
    <row r="8" spans="1:9" x14ac:dyDescent="0.25">
      <c r="A8">
        <v>2017</v>
      </c>
      <c r="B8" t="s">
        <v>12</v>
      </c>
      <c r="C8">
        <f t="shared" si="3"/>
        <v>5</v>
      </c>
      <c r="D8" s="1">
        <f t="shared" si="1"/>
        <v>58911.93</v>
      </c>
      <c r="E8" s="1">
        <f t="shared" si="0"/>
        <v>184.1</v>
      </c>
      <c r="F8">
        <v>0</v>
      </c>
      <c r="G8" s="1">
        <f t="shared" si="2"/>
        <v>59096.03</v>
      </c>
      <c r="I8" s="1"/>
    </row>
    <row r="9" spans="1:9" x14ac:dyDescent="0.25">
      <c r="A9">
        <v>2017</v>
      </c>
      <c r="B9" t="s">
        <v>13</v>
      </c>
      <c r="C9">
        <f t="shared" si="3"/>
        <v>6</v>
      </c>
      <c r="D9" s="1">
        <f t="shared" si="1"/>
        <v>59096.03</v>
      </c>
      <c r="E9" s="1">
        <f t="shared" si="0"/>
        <v>184.68</v>
      </c>
      <c r="F9">
        <v>0</v>
      </c>
      <c r="G9" s="1">
        <f t="shared" si="2"/>
        <v>59280.71</v>
      </c>
      <c r="I9" s="1"/>
    </row>
    <row r="10" spans="1:9" x14ac:dyDescent="0.25">
      <c r="A10">
        <v>2017</v>
      </c>
      <c r="B10" t="s">
        <v>14</v>
      </c>
      <c r="C10">
        <f t="shared" si="3"/>
        <v>7</v>
      </c>
      <c r="D10" s="1">
        <f t="shared" si="1"/>
        <v>59280.71</v>
      </c>
      <c r="E10" s="1">
        <f t="shared" si="0"/>
        <v>185.25</v>
      </c>
      <c r="F10">
        <v>0</v>
      </c>
      <c r="G10" s="1">
        <f t="shared" si="2"/>
        <v>59465.96</v>
      </c>
      <c r="I10" s="1"/>
    </row>
    <row r="11" spans="1:9" x14ac:dyDescent="0.25">
      <c r="A11">
        <v>2017</v>
      </c>
      <c r="B11" t="s">
        <v>15</v>
      </c>
      <c r="C11">
        <f t="shared" si="3"/>
        <v>8</v>
      </c>
      <c r="D11" s="1">
        <f t="shared" si="1"/>
        <v>59465.96</v>
      </c>
      <c r="E11" s="1">
        <f t="shared" si="0"/>
        <v>185.83</v>
      </c>
      <c r="F11">
        <v>0</v>
      </c>
      <c r="G11" s="1">
        <f t="shared" si="2"/>
        <v>59651.79</v>
      </c>
      <c r="I11" s="1"/>
    </row>
    <row r="12" spans="1:9" x14ac:dyDescent="0.25">
      <c r="A12">
        <v>2017</v>
      </c>
      <c r="B12" t="s">
        <v>16</v>
      </c>
      <c r="C12">
        <f t="shared" si="3"/>
        <v>9</v>
      </c>
      <c r="D12" s="1">
        <f t="shared" si="1"/>
        <v>59651.79</v>
      </c>
      <c r="E12" s="1">
        <f t="shared" si="0"/>
        <v>186.41</v>
      </c>
      <c r="F12">
        <v>0</v>
      </c>
      <c r="G12" s="1">
        <f t="shared" si="2"/>
        <v>59838.200000000004</v>
      </c>
      <c r="I12" s="1"/>
    </row>
    <row r="13" spans="1:9" x14ac:dyDescent="0.25">
      <c r="A13">
        <v>2017</v>
      </c>
      <c r="B13" t="s">
        <v>17</v>
      </c>
      <c r="C13">
        <f t="shared" si="3"/>
        <v>10</v>
      </c>
      <c r="D13" s="1">
        <f t="shared" si="1"/>
        <v>59838.2</v>
      </c>
      <c r="E13" s="1">
        <f t="shared" si="0"/>
        <v>186.99</v>
      </c>
      <c r="F13">
        <v>0</v>
      </c>
      <c r="G13" s="1">
        <f t="shared" si="2"/>
        <v>60025.189999999995</v>
      </c>
      <c r="I13" s="1"/>
    </row>
    <row r="14" spans="1:9" x14ac:dyDescent="0.25">
      <c r="A14">
        <v>2017</v>
      </c>
      <c r="B14" t="s">
        <v>18</v>
      </c>
      <c r="C14">
        <f t="shared" si="3"/>
        <v>11</v>
      </c>
      <c r="D14" s="1">
        <f t="shared" si="1"/>
        <v>60025.19</v>
      </c>
      <c r="E14" s="1">
        <f t="shared" si="0"/>
        <v>187.58</v>
      </c>
      <c r="F14">
        <v>0</v>
      </c>
      <c r="G14" s="1">
        <f t="shared" si="2"/>
        <v>60212.770000000004</v>
      </c>
      <c r="I14" s="1"/>
    </row>
    <row r="15" spans="1:9" x14ac:dyDescent="0.25">
      <c r="A15">
        <v>2017</v>
      </c>
      <c r="B15" t="s">
        <v>19</v>
      </c>
      <c r="C15">
        <f t="shared" si="3"/>
        <v>12</v>
      </c>
      <c r="D15" s="1">
        <f t="shared" si="1"/>
        <v>60212.77</v>
      </c>
      <c r="E15" s="1">
        <f t="shared" si="0"/>
        <v>188.16</v>
      </c>
      <c r="F15">
        <v>0</v>
      </c>
      <c r="G15" s="1">
        <f t="shared" si="2"/>
        <v>60400.93</v>
      </c>
      <c r="I15" s="1"/>
    </row>
    <row r="16" spans="1:9" x14ac:dyDescent="0.25">
      <c r="A16">
        <v>2018</v>
      </c>
      <c r="B16" t="s">
        <v>7</v>
      </c>
      <c r="C16">
        <f t="shared" si="3"/>
        <v>13</v>
      </c>
      <c r="D16" s="1">
        <f t="shared" si="1"/>
        <v>60400.93</v>
      </c>
      <c r="E16" s="1">
        <f t="shared" si="0"/>
        <v>188.75</v>
      </c>
      <c r="F16">
        <f t="shared" ref="F16:F38" si="4">$I$3</f>
        <v>2616.19</v>
      </c>
      <c r="G16" s="1">
        <f t="shared" si="2"/>
        <v>57973.49</v>
      </c>
      <c r="I16" s="1"/>
    </row>
    <row r="17" spans="1:9" x14ac:dyDescent="0.25">
      <c r="A17">
        <v>2018</v>
      </c>
      <c r="B17" t="s">
        <v>8</v>
      </c>
      <c r="C17">
        <f t="shared" si="3"/>
        <v>14</v>
      </c>
      <c r="D17" s="1">
        <f t="shared" si="1"/>
        <v>57973.49</v>
      </c>
      <c r="E17" s="1">
        <f t="shared" si="0"/>
        <v>181.17</v>
      </c>
      <c r="F17">
        <f t="shared" si="4"/>
        <v>2616.19</v>
      </c>
      <c r="G17" s="1">
        <f t="shared" si="2"/>
        <v>55538.469999999994</v>
      </c>
      <c r="I17" s="1"/>
    </row>
    <row r="18" spans="1:9" x14ac:dyDescent="0.25">
      <c r="A18">
        <v>2018</v>
      </c>
      <c r="B18" t="s">
        <v>10</v>
      </c>
      <c r="C18">
        <f t="shared" si="3"/>
        <v>15</v>
      </c>
      <c r="D18" s="1">
        <f t="shared" si="1"/>
        <v>55538.47</v>
      </c>
      <c r="E18" s="1">
        <f t="shared" si="0"/>
        <v>173.56</v>
      </c>
      <c r="F18">
        <f t="shared" si="4"/>
        <v>2616.19</v>
      </c>
      <c r="G18" s="1">
        <f t="shared" si="2"/>
        <v>53095.839999999997</v>
      </c>
      <c r="I18" s="1"/>
    </row>
    <row r="19" spans="1:9" x14ac:dyDescent="0.25">
      <c r="A19">
        <v>2018</v>
      </c>
      <c r="B19" t="s">
        <v>11</v>
      </c>
      <c r="C19">
        <f t="shared" si="3"/>
        <v>16</v>
      </c>
      <c r="D19" s="1">
        <f t="shared" si="1"/>
        <v>53095.839999999997</v>
      </c>
      <c r="E19" s="1">
        <f t="shared" si="0"/>
        <v>165.92</v>
      </c>
      <c r="F19">
        <f t="shared" si="4"/>
        <v>2616.19</v>
      </c>
      <c r="G19" s="1">
        <f t="shared" si="2"/>
        <v>50645.569999999992</v>
      </c>
      <c r="I19" s="1"/>
    </row>
    <row r="20" spans="1:9" x14ac:dyDescent="0.25">
      <c r="A20">
        <v>2018</v>
      </c>
      <c r="B20" t="s">
        <v>12</v>
      </c>
      <c r="C20">
        <f t="shared" si="3"/>
        <v>17</v>
      </c>
      <c r="D20" s="1">
        <f t="shared" si="1"/>
        <v>50645.57</v>
      </c>
      <c r="E20" s="1">
        <f t="shared" si="0"/>
        <v>158.27000000000001</v>
      </c>
      <c r="F20">
        <f t="shared" si="4"/>
        <v>2616.19</v>
      </c>
      <c r="G20" s="1">
        <f t="shared" si="2"/>
        <v>48187.649999999994</v>
      </c>
      <c r="I20" s="1"/>
    </row>
    <row r="21" spans="1:9" x14ac:dyDescent="0.25">
      <c r="A21">
        <v>2018</v>
      </c>
      <c r="B21" t="s">
        <v>13</v>
      </c>
      <c r="C21">
        <f t="shared" si="3"/>
        <v>18</v>
      </c>
      <c r="D21" s="1">
        <f t="shared" si="1"/>
        <v>48187.65</v>
      </c>
      <c r="E21" s="1">
        <f t="shared" si="0"/>
        <v>150.59</v>
      </c>
      <c r="F21">
        <f t="shared" si="4"/>
        <v>2616.19</v>
      </c>
      <c r="G21" s="1">
        <f t="shared" si="2"/>
        <v>45722.049999999996</v>
      </c>
      <c r="I21" s="1"/>
    </row>
    <row r="22" spans="1:9" x14ac:dyDescent="0.25">
      <c r="A22">
        <v>2018</v>
      </c>
      <c r="B22" t="s">
        <v>14</v>
      </c>
      <c r="C22">
        <f t="shared" si="3"/>
        <v>19</v>
      </c>
      <c r="D22" s="1">
        <f t="shared" si="1"/>
        <v>45722.05</v>
      </c>
      <c r="E22" s="1">
        <f t="shared" si="0"/>
        <v>142.88</v>
      </c>
      <c r="F22">
        <f t="shared" si="4"/>
        <v>2616.19</v>
      </c>
      <c r="G22" s="1">
        <f t="shared" si="2"/>
        <v>43248.74</v>
      </c>
      <c r="I22" s="1"/>
    </row>
    <row r="23" spans="1:9" x14ac:dyDescent="0.25">
      <c r="A23">
        <v>2018</v>
      </c>
      <c r="B23" t="s">
        <v>15</v>
      </c>
      <c r="C23">
        <f t="shared" si="3"/>
        <v>20</v>
      </c>
      <c r="D23" s="1">
        <f t="shared" si="1"/>
        <v>43248.74</v>
      </c>
      <c r="E23" s="1">
        <f t="shared" si="0"/>
        <v>135.15</v>
      </c>
      <c r="F23">
        <f t="shared" si="4"/>
        <v>2616.19</v>
      </c>
      <c r="G23" s="1">
        <f t="shared" si="2"/>
        <v>40767.699999999997</v>
      </c>
      <c r="I23" s="1"/>
    </row>
    <row r="24" spans="1:9" x14ac:dyDescent="0.25">
      <c r="A24">
        <v>2018</v>
      </c>
      <c r="B24" t="s">
        <v>16</v>
      </c>
      <c r="C24">
        <f t="shared" si="3"/>
        <v>21</v>
      </c>
      <c r="D24" s="1">
        <f t="shared" si="1"/>
        <v>40767.699999999997</v>
      </c>
      <c r="E24" s="1">
        <f t="shared" si="0"/>
        <v>127.4</v>
      </c>
      <c r="F24">
        <f t="shared" si="4"/>
        <v>2616.19</v>
      </c>
      <c r="G24" s="1">
        <f t="shared" si="2"/>
        <v>38278.909999999996</v>
      </c>
      <c r="I24" s="1"/>
    </row>
    <row r="25" spans="1:9" x14ac:dyDescent="0.25">
      <c r="A25">
        <v>2018</v>
      </c>
      <c r="B25" t="s">
        <v>17</v>
      </c>
      <c r="C25">
        <f t="shared" si="3"/>
        <v>22</v>
      </c>
      <c r="D25" s="1">
        <f t="shared" si="1"/>
        <v>38278.910000000003</v>
      </c>
      <c r="E25" s="1">
        <f t="shared" si="0"/>
        <v>119.62</v>
      </c>
      <c r="F25">
        <f t="shared" si="4"/>
        <v>2616.19</v>
      </c>
      <c r="G25" s="1">
        <f t="shared" si="2"/>
        <v>35782.340000000004</v>
      </c>
      <c r="I25" s="1"/>
    </row>
    <row r="26" spans="1:9" x14ac:dyDescent="0.25">
      <c r="A26">
        <v>2018</v>
      </c>
      <c r="B26" t="s">
        <v>18</v>
      </c>
      <c r="C26">
        <f t="shared" si="3"/>
        <v>23</v>
      </c>
      <c r="D26" s="1">
        <f t="shared" si="1"/>
        <v>35782.339999999997</v>
      </c>
      <c r="E26" s="1">
        <f t="shared" si="0"/>
        <v>111.82</v>
      </c>
      <c r="F26">
        <f t="shared" si="4"/>
        <v>2616.19</v>
      </c>
      <c r="G26" s="1">
        <f t="shared" si="2"/>
        <v>33277.969999999994</v>
      </c>
      <c r="I26" s="1"/>
    </row>
    <row r="27" spans="1:9" x14ac:dyDescent="0.25">
      <c r="A27">
        <v>2018</v>
      </c>
      <c r="B27" t="s">
        <v>19</v>
      </c>
      <c r="C27">
        <f t="shared" si="3"/>
        <v>24</v>
      </c>
      <c r="D27" s="1">
        <f t="shared" si="1"/>
        <v>33277.97</v>
      </c>
      <c r="E27" s="1">
        <f t="shared" si="0"/>
        <v>103.99</v>
      </c>
      <c r="F27">
        <f t="shared" si="4"/>
        <v>2616.19</v>
      </c>
      <c r="G27" s="1">
        <f t="shared" si="2"/>
        <v>30765.77</v>
      </c>
      <c r="I27" s="1"/>
    </row>
    <row r="28" spans="1:9" x14ac:dyDescent="0.25">
      <c r="A28">
        <v>2019</v>
      </c>
      <c r="B28" t="s">
        <v>7</v>
      </c>
      <c r="C28">
        <f t="shared" si="3"/>
        <v>25</v>
      </c>
      <c r="D28" s="1">
        <f t="shared" si="1"/>
        <v>30765.77</v>
      </c>
      <c r="E28" s="1">
        <f t="shared" si="0"/>
        <v>96.14</v>
      </c>
      <c r="F28">
        <f t="shared" si="4"/>
        <v>2616.19</v>
      </c>
      <c r="G28" s="1">
        <f t="shared" si="2"/>
        <v>28245.72</v>
      </c>
      <c r="I28" s="1"/>
    </row>
    <row r="29" spans="1:9" x14ac:dyDescent="0.25">
      <c r="A29">
        <v>2019</v>
      </c>
      <c r="B29" t="s">
        <v>8</v>
      </c>
      <c r="C29">
        <f t="shared" si="3"/>
        <v>26</v>
      </c>
      <c r="D29" s="1">
        <f t="shared" si="1"/>
        <v>28245.72</v>
      </c>
      <c r="E29" s="1">
        <f t="shared" si="0"/>
        <v>88.27</v>
      </c>
      <c r="F29">
        <f t="shared" si="4"/>
        <v>2616.19</v>
      </c>
      <c r="G29" s="1">
        <f t="shared" si="2"/>
        <v>25717.800000000003</v>
      </c>
      <c r="I29" s="1"/>
    </row>
    <row r="30" spans="1:9" x14ac:dyDescent="0.25">
      <c r="A30">
        <v>2019</v>
      </c>
      <c r="B30" t="s">
        <v>10</v>
      </c>
      <c r="C30">
        <f t="shared" si="3"/>
        <v>27</v>
      </c>
      <c r="D30" s="1">
        <f t="shared" si="1"/>
        <v>25717.8</v>
      </c>
      <c r="E30" s="1">
        <f t="shared" si="0"/>
        <v>80.37</v>
      </c>
      <c r="F30">
        <f t="shared" si="4"/>
        <v>2616.19</v>
      </c>
      <c r="G30" s="1">
        <f t="shared" si="2"/>
        <v>23181.98</v>
      </c>
      <c r="I30" s="1"/>
    </row>
    <row r="31" spans="1:9" x14ac:dyDescent="0.25">
      <c r="A31">
        <v>2019</v>
      </c>
      <c r="B31" t="s">
        <v>11</v>
      </c>
      <c r="C31">
        <f t="shared" si="3"/>
        <v>28</v>
      </c>
      <c r="D31" s="1">
        <f t="shared" si="1"/>
        <v>23181.98</v>
      </c>
      <c r="E31" s="1">
        <f t="shared" si="0"/>
        <v>72.44</v>
      </c>
      <c r="F31">
        <f t="shared" si="4"/>
        <v>2616.19</v>
      </c>
      <c r="G31" s="1">
        <f t="shared" si="2"/>
        <v>20638.23</v>
      </c>
      <c r="I31" s="1"/>
    </row>
    <row r="32" spans="1:9" x14ac:dyDescent="0.25">
      <c r="A32">
        <v>2019</v>
      </c>
      <c r="B32" t="s">
        <v>12</v>
      </c>
      <c r="C32">
        <f t="shared" si="3"/>
        <v>29</v>
      </c>
      <c r="D32" s="1">
        <f t="shared" si="1"/>
        <v>20638.23</v>
      </c>
      <c r="E32" s="1">
        <f t="shared" si="0"/>
        <v>64.489999999999995</v>
      </c>
      <c r="F32">
        <f t="shared" si="4"/>
        <v>2616.19</v>
      </c>
      <c r="G32" s="1">
        <f t="shared" si="2"/>
        <v>18086.530000000002</v>
      </c>
      <c r="I32" s="1"/>
    </row>
    <row r="33" spans="1:9" x14ac:dyDescent="0.25">
      <c r="A33">
        <v>2019</v>
      </c>
      <c r="B33" t="s">
        <v>13</v>
      </c>
      <c r="C33">
        <f t="shared" si="3"/>
        <v>30</v>
      </c>
      <c r="D33" s="1">
        <f t="shared" si="1"/>
        <v>18086.53</v>
      </c>
      <c r="E33" s="1">
        <f t="shared" si="0"/>
        <v>56.52</v>
      </c>
      <c r="F33">
        <f t="shared" si="4"/>
        <v>2616.19</v>
      </c>
      <c r="G33" s="1">
        <f t="shared" si="2"/>
        <v>15526.859999999999</v>
      </c>
      <c r="I33" s="1"/>
    </row>
    <row r="34" spans="1:9" x14ac:dyDescent="0.25">
      <c r="A34">
        <v>2019</v>
      </c>
      <c r="B34" t="s">
        <v>14</v>
      </c>
      <c r="C34">
        <f t="shared" si="3"/>
        <v>31</v>
      </c>
      <c r="D34" s="1">
        <f t="shared" si="1"/>
        <v>15526.86</v>
      </c>
      <c r="E34" s="1">
        <f t="shared" si="0"/>
        <v>48.52</v>
      </c>
      <c r="F34">
        <f t="shared" si="4"/>
        <v>2616.19</v>
      </c>
      <c r="G34" s="1">
        <f t="shared" si="2"/>
        <v>12959.19</v>
      </c>
      <c r="I34" s="1"/>
    </row>
    <row r="35" spans="1:9" x14ac:dyDescent="0.25">
      <c r="A35">
        <v>2019</v>
      </c>
      <c r="B35" t="s">
        <v>15</v>
      </c>
      <c r="C35">
        <f t="shared" si="3"/>
        <v>32</v>
      </c>
      <c r="D35" s="1">
        <f t="shared" si="1"/>
        <v>12959.19</v>
      </c>
      <c r="E35" s="1">
        <f t="shared" si="0"/>
        <v>40.5</v>
      </c>
      <c r="F35">
        <f t="shared" si="4"/>
        <v>2616.19</v>
      </c>
      <c r="G35" s="1">
        <f t="shared" si="2"/>
        <v>10383.5</v>
      </c>
      <c r="I35" s="1"/>
    </row>
    <row r="36" spans="1:9" x14ac:dyDescent="0.25">
      <c r="A36">
        <v>2019</v>
      </c>
      <c r="B36" t="s">
        <v>16</v>
      </c>
      <c r="C36">
        <f t="shared" si="3"/>
        <v>33</v>
      </c>
      <c r="D36" s="1">
        <f t="shared" si="1"/>
        <v>10383.5</v>
      </c>
      <c r="E36" s="1">
        <f t="shared" si="0"/>
        <v>32.450000000000003</v>
      </c>
      <c r="F36">
        <f t="shared" si="4"/>
        <v>2616.19</v>
      </c>
      <c r="G36" s="1">
        <f t="shared" si="2"/>
        <v>7799.76</v>
      </c>
      <c r="I36" s="1"/>
    </row>
    <row r="37" spans="1:9" x14ac:dyDescent="0.25">
      <c r="A37">
        <v>2019</v>
      </c>
      <c r="B37" t="s">
        <v>17</v>
      </c>
      <c r="C37">
        <v>34</v>
      </c>
      <c r="D37" s="1">
        <f t="shared" si="1"/>
        <v>7799.76</v>
      </c>
      <c r="E37" s="1">
        <f t="shared" si="0"/>
        <v>24.37</v>
      </c>
      <c r="F37">
        <f t="shared" si="4"/>
        <v>2616.19</v>
      </c>
      <c r="G37" s="1">
        <f t="shared" si="2"/>
        <v>5207.9400000000005</v>
      </c>
      <c r="I37" s="1"/>
    </row>
    <row r="38" spans="1:9" x14ac:dyDescent="0.25">
      <c r="A38">
        <v>2019</v>
      </c>
      <c r="B38" t="s">
        <v>18</v>
      </c>
      <c r="C38">
        <v>35</v>
      </c>
      <c r="D38" s="1">
        <f t="shared" si="1"/>
        <v>5207.9399999999996</v>
      </c>
      <c r="E38" s="1">
        <f t="shared" si="0"/>
        <v>16.27</v>
      </c>
      <c r="F38">
        <f t="shared" si="4"/>
        <v>2616.19</v>
      </c>
      <c r="G38" s="1">
        <f t="shared" si="2"/>
        <v>2608.02</v>
      </c>
      <c r="I38" s="1"/>
    </row>
    <row r="39" spans="1:9" x14ac:dyDescent="0.25">
      <c r="A39">
        <v>2019</v>
      </c>
      <c r="B39" t="s">
        <v>19</v>
      </c>
      <c r="C39">
        <v>36</v>
      </c>
      <c r="D39" s="1">
        <f t="shared" si="1"/>
        <v>2608.02</v>
      </c>
      <c r="E39" s="1">
        <f t="shared" si="0"/>
        <v>8.15</v>
      </c>
      <c r="F39">
        <v>2616.17</v>
      </c>
      <c r="G39" s="1">
        <f t="shared" si="2"/>
        <v>0</v>
      </c>
      <c r="I39" s="1"/>
    </row>
    <row r="40" spans="1:9" x14ac:dyDescent="0.25">
      <c r="D40" s="1"/>
      <c r="E40" s="1"/>
      <c r="G40" s="1"/>
      <c r="I40" s="1"/>
    </row>
    <row r="41" spans="1:9" x14ac:dyDescent="0.25">
      <c r="D41" s="1"/>
      <c r="E41" s="1"/>
      <c r="G41" s="1"/>
      <c r="I4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2017-06-16T17:19:15Z</dcterms:modified>
</cp:coreProperties>
</file>